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지출업무\업추비 카드\2021년 업추비\"/>
    </mc:Choice>
  </mc:AlternateContent>
  <bookViews>
    <workbookView xWindow="480" yWindow="120" windowWidth="18255" windowHeight="12210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F16" i="1" l="1"/>
  <c r="F29" i="1"/>
  <c r="F32" i="1" l="1"/>
  <c r="F9" i="1" l="1"/>
  <c r="F10" i="1" l="1"/>
  <c r="F15" i="1"/>
  <c r="E7" i="1"/>
  <c r="F8" i="1" l="1"/>
  <c r="F7" i="1" s="1"/>
</calcChain>
</file>

<file path=xl/sharedStrings.xml><?xml version="1.0" encoding="utf-8"?>
<sst xmlns="http://schemas.openxmlformats.org/spreadsheetml/2006/main" count="86" uniqueCount="58">
  <si>
    <t xml:space="preserve">1. 유형별 집행내역  </t>
    <phoneticPr fontId="2" type="noConversion"/>
  </si>
  <si>
    <t>(단위 : 원)</t>
    <phoneticPr fontId="2" type="noConversion"/>
  </si>
  <si>
    <t>구    분</t>
    <phoneticPr fontId="2" type="noConversion"/>
  </si>
  <si>
    <t>건 수</t>
  </si>
  <si>
    <t>금 액</t>
  </si>
  <si>
    <t>비고</t>
    <phoneticPr fontId="2" type="noConversion"/>
  </si>
  <si>
    <t>계</t>
  </si>
  <si>
    <t>① 주요정책 추진회의 ․ 행사</t>
  </si>
  <si>
    <t>② 대민․대유기관 업무협의 및 간담회</t>
    <phoneticPr fontId="2" type="noConversion"/>
  </si>
  <si>
    <t>③ 직원사기 진작 격려 등</t>
    <phoneticPr fontId="2" type="noConversion"/>
  </si>
  <si>
    <t>2. 세부내역</t>
  </si>
  <si>
    <t>구 분</t>
  </si>
  <si>
    <t>내 역</t>
  </si>
  <si>
    <t>소  계</t>
  </si>
  <si>
    <t>주요정책 추진회의․행사</t>
    <phoneticPr fontId="2" type="noConversion"/>
  </si>
  <si>
    <t>대민, 대유관기관
업무협의 및 간담회</t>
    <phoneticPr fontId="2" type="noConversion"/>
  </si>
  <si>
    <t>사용처</t>
    <phoneticPr fontId="2" type="noConversion"/>
  </si>
  <si>
    <t>인원</t>
    <phoneticPr fontId="2" type="noConversion"/>
  </si>
  <si>
    <t>사용일자</t>
    <phoneticPr fontId="2" type="noConversion"/>
  </si>
  <si>
    <t>사용시간</t>
    <phoneticPr fontId="2" type="noConversion"/>
  </si>
  <si>
    <t>-</t>
    <phoneticPr fontId="2" type="noConversion"/>
  </si>
  <si>
    <t>2021년 12월분 업무추진비 집행내역</t>
    <phoneticPr fontId="2" type="noConversion"/>
  </si>
  <si>
    <t>12.20.</t>
  </si>
  <si>
    <t>12.22.</t>
  </si>
  <si>
    <t>유관기관 업무협의</t>
  </si>
  <si>
    <t>외식일번가</t>
  </si>
  <si>
    <t>마조레</t>
  </si>
  <si>
    <t>12.2.</t>
  </si>
  <si>
    <t>12.3.</t>
  </si>
  <si>
    <t>12.7.</t>
  </si>
  <si>
    <t>12.8.</t>
  </si>
  <si>
    <t>12.13.</t>
  </si>
  <si>
    <t>12.15.</t>
  </si>
  <si>
    <t>12.17.</t>
  </si>
  <si>
    <t>12.21.</t>
  </si>
  <si>
    <t>12.23.</t>
  </si>
  <si>
    <t>12.24.</t>
  </si>
  <si>
    <t>12.27.</t>
  </si>
  <si>
    <t>어묵제조업체 현장방문</t>
  </si>
  <si>
    <t>행정분야 공무직 소통 간담회 물품 구입</t>
  </si>
  <si>
    <t>2022년 업무보고 관련 간부진 간담회</t>
  </si>
  <si>
    <t>수입식품분야 공무직 소통 간담회 물품 구입</t>
  </si>
  <si>
    <t>식의약품 분석기술연구회 세미나 관련보고</t>
  </si>
  <si>
    <t>지역방역전담관 현장방문</t>
  </si>
  <si>
    <t>연구분야 공무직 소통 간담회 물품 구입</t>
  </si>
  <si>
    <t>지역방역전담관 현장점검</t>
  </si>
  <si>
    <t>시험분석센터 연구사업 관련 간담회</t>
  </si>
  <si>
    <t>연말연시 특별방역 현장점검(1)</t>
  </si>
  <si>
    <t>연말연시 특별방역 현장점검(2)</t>
  </si>
  <si>
    <t>롯데마트</t>
  </si>
  <si>
    <t>종로식당</t>
  </si>
  <si>
    <t>델리까뜨</t>
  </si>
  <si>
    <t>함양가</t>
  </si>
  <si>
    <t>독도참가자미회</t>
  </si>
  <si>
    <t>박가국밥</t>
  </si>
  <si>
    <t>-</t>
    <phoneticPr fontId="2" type="noConversion"/>
  </si>
  <si>
    <t>직원사기 진작 등</t>
    <phoneticPr fontId="2" type="noConversion"/>
  </si>
  <si>
    <t>통영검사소 현장방문 관련 물품구입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</si>
</sst>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_ "/>
    <numFmt numFmtId="177" formatCode="?&quot;건&quot;"/>
    <numFmt numFmtId="178" formatCode="#,##0;[Red]#,##0"/>
    <numFmt numFmtId="179" formatCode="?&quot;명&quot;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b/>
      <sz val="24"/>
      <name val="굴림체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76" fontId="9" fillId="3" borderId="10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78" fontId="0" fillId="0" borderId="0" xfId="0" applyNumberFormat="1" applyFont="1" applyBorder="1">
      <alignment vertical="center"/>
    </xf>
    <xf numFmtId="178" fontId="5" fillId="0" borderId="0" xfId="1" applyNumberFormat="1" applyFont="1" applyBorder="1" applyAlignment="1">
      <alignment horizontal="right" vertical="center" wrapText="1"/>
    </xf>
    <xf numFmtId="178" fontId="9" fillId="2" borderId="10" xfId="0" applyNumberFormat="1" applyFont="1" applyFill="1" applyBorder="1" applyAlignment="1">
      <alignment horizontal="center" vertical="center" wrapText="1"/>
    </xf>
    <xf numFmtId="178" fontId="9" fillId="3" borderId="10" xfId="1" applyNumberFormat="1" applyFont="1" applyFill="1" applyBorder="1" applyAlignment="1">
      <alignment horizontal="right" vertical="center" wrapText="1"/>
    </xf>
    <xf numFmtId="178" fontId="6" fillId="0" borderId="10" xfId="1" applyNumberFormat="1" applyFont="1" applyBorder="1" applyAlignment="1">
      <alignment horizontal="right" vertical="center" wrapText="1"/>
    </xf>
    <xf numFmtId="178" fontId="5" fillId="0" borderId="13" xfId="1" applyNumberFormat="1" applyFont="1" applyBorder="1" applyAlignment="1">
      <alignment horizontal="right" vertical="center" wrapText="1"/>
    </xf>
    <xf numFmtId="178" fontId="9" fillId="3" borderId="10" xfId="0" applyNumberFormat="1" applyFont="1" applyFill="1" applyBorder="1" applyAlignment="1">
      <alignment vertical="center" wrapText="1"/>
    </xf>
    <xf numFmtId="178" fontId="6" fillId="4" borderId="10" xfId="0" applyNumberFormat="1" applyFont="1" applyFill="1" applyBorder="1" applyAlignment="1">
      <alignment horizontal="right" vertical="center" wrapText="1"/>
    </xf>
    <xf numFmtId="178" fontId="6" fillId="0" borderId="10" xfId="2" applyNumberFormat="1" applyFont="1" applyFill="1" applyBorder="1" applyAlignment="1">
      <alignment horizontal="right" vertical="center"/>
    </xf>
    <xf numFmtId="178" fontId="6" fillId="4" borderId="10" xfId="0" applyNumberFormat="1" applyFont="1" applyFill="1" applyBorder="1" applyAlignment="1">
      <alignment vertical="center" wrapText="1"/>
    </xf>
    <xf numFmtId="178" fontId="5" fillId="0" borderId="0" xfId="0" applyNumberFormat="1" applyFont="1" applyBorder="1">
      <alignment vertical="center"/>
    </xf>
    <xf numFmtId="49" fontId="6" fillId="0" borderId="21" xfId="2" applyNumberFormat="1" applyFont="1" applyFill="1" applyBorder="1" applyAlignment="1">
      <alignment horizontal="center" vertical="center"/>
    </xf>
    <xf numFmtId="0" fontId="6" fillId="5" borderId="10" xfId="2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177" fontId="6" fillId="4" borderId="10" xfId="0" applyNumberFormat="1" applyFont="1" applyFill="1" applyBorder="1" applyAlignment="1">
      <alignment horizontal="center" vertical="center" wrapText="1"/>
    </xf>
    <xf numFmtId="177" fontId="6" fillId="4" borderId="15" xfId="0" applyNumberFormat="1" applyFont="1" applyFill="1" applyBorder="1" applyAlignment="1">
      <alignment horizontal="center" vertical="center" wrapText="1"/>
    </xf>
    <xf numFmtId="49" fontId="6" fillId="0" borderId="20" xfId="2" quotePrefix="1" applyNumberFormat="1" applyFont="1" applyFill="1" applyBorder="1" applyAlignment="1">
      <alignment horizontal="center" vertical="center"/>
    </xf>
    <xf numFmtId="49" fontId="6" fillId="0" borderId="15" xfId="2" quotePrefix="1" applyNumberFormat="1" applyFont="1" applyFill="1" applyBorder="1" applyAlignment="1">
      <alignment horizontal="center" vertical="center"/>
    </xf>
    <xf numFmtId="177" fontId="9" fillId="3" borderId="10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49" fontId="6" fillId="0" borderId="20" xfId="2" applyNumberFormat="1" applyFont="1" applyFill="1" applyBorder="1" applyAlignment="1">
      <alignment horizontal="center" vertical="center"/>
    </xf>
    <xf numFmtId="177" fontId="6" fillId="5" borderId="10" xfId="0" quotePrefix="1" applyNumberFormat="1" applyFont="1" applyFill="1" applyBorder="1" applyAlignment="1">
      <alignment horizontal="center" vertical="center" wrapText="1"/>
    </xf>
    <xf numFmtId="20" fontId="6" fillId="5" borderId="15" xfId="2" applyNumberFormat="1" applyFont="1" applyFill="1" applyBorder="1" applyAlignment="1">
      <alignment horizontal="center" vertical="center"/>
    </xf>
    <xf numFmtId="49" fontId="6" fillId="5" borderId="10" xfId="2" applyNumberFormat="1" applyFont="1" applyFill="1" applyBorder="1" applyAlignment="1">
      <alignment horizontal="center" vertical="center"/>
    </xf>
    <xf numFmtId="179" fontId="6" fillId="5" borderId="10" xfId="0" applyNumberFormat="1" applyFont="1" applyFill="1" applyBorder="1" applyAlignment="1">
      <alignment horizontal="center" vertical="center" wrapText="1"/>
    </xf>
    <xf numFmtId="179" fontId="6" fillId="5" borderId="22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177" fontId="6" fillId="5" borderId="15" xfId="0" quotePrefix="1" applyNumberFormat="1" applyFont="1" applyFill="1" applyBorder="1" applyAlignment="1">
      <alignment horizontal="center" vertical="center" wrapText="1"/>
    </xf>
    <xf numFmtId="3" fontId="6" fillId="5" borderId="10" xfId="2" applyNumberFormat="1" applyFont="1" applyFill="1" applyBorder="1" applyAlignment="1">
      <alignment horizontal="right" vertical="center"/>
    </xf>
    <xf numFmtId="3" fontId="6" fillId="5" borderId="22" xfId="2" applyNumberFormat="1" applyFont="1" applyFill="1" applyBorder="1" applyAlignment="1">
      <alignment horizontal="right" vertical="center"/>
    </xf>
    <xf numFmtId="0" fontId="6" fillId="5" borderId="23" xfId="0" applyFont="1" applyFill="1" applyBorder="1" applyAlignment="1">
      <alignment horizontal="center" vertical="center" wrapText="1"/>
    </xf>
    <xf numFmtId="20" fontId="6" fillId="0" borderId="10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177" fontId="6" fillId="5" borderId="10" xfId="0" applyNumberFormat="1" applyFont="1" applyFill="1" applyBorder="1" applyAlignment="1">
      <alignment horizontal="center" vertical="center" wrapText="1"/>
    </xf>
    <xf numFmtId="178" fontId="6" fillId="5" borderId="10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8" fillId="0" borderId="5" xfId="0" applyFont="1" applyBorder="1" applyAlignment="1">
      <alignment horizontal="justify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177" fontId="6" fillId="5" borderId="15" xfId="0" applyNumberFormat="1" applyFont="1" applyFill="1" applyBorder="1" applyAlignment="1">
      <alignment horizontal="center" vertical="center" wrapText="1"/>
    </xf>
    <xf numFmtId="178" fontId="6" fillId="5" borderId="10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179" fontId="6" fillId="4" borderId="1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4">
    <cellStyle name="쉼표 [0]" xfId="1" builtinId="6"/>
    <cellStyle name="표준" xfId="0" builtinId="0"/>
    <cellStyle name="표준 10" xfId="3"/>
    <cellStyle name="표준 11" xfId="4"/>
    <cellStyle name="표준 14" xfId="5"/>
    <cellStyle name="표준 17" xfId="6"/>
    <cellStyle name="표준 2" xfId="7"/>
    <cellStyle name="표준 22" xfId="8"/>
    <cellStyle name="표준 24" xfId="9"/>
    <cellStyle name="표준 25 2" xfId="10"/>
    <cellStyle name="표준 3" xfId="11"/>
    <cellStyle name="표준 4" xfId="12"/>
    <cellStyle name="표준 5" xfId="2"/>
    <cellStyle name="표준 6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I35"/>
  <sheetViews>
    <sheetView tabSelected="1" topLeftCell="A2" zoomScale="85" zoomScaleNormal="85" zoomScaleSheetLayoutView="115" workbookViewId="0">
      <selection activeCell="A2" sqref="A2:G2"/>
    </sheetView>
  </sheetViews>
  <sheetFormatPr defaultRowHeight="13.5" x14ac:dyDescent="0.15"/>
  <cols>
    <col min="1" max="1" width="21.33203125" style="1" customWidth="1"/>
    <col min="2" max="2" width="9.77734375" style="1" customWidth="1"/>
    <col min="3" max="3" width="10.77734375" style="1" customWidth="1"/>
    <col min="4" max="4" width="40.33203125" style="1" customWidth="1"/>
    <col min="5" max="5" width="9.33203125" style="85" customWidth="1"/>
    <col min="6" max="6" width="11.33203125" style="26" customWidth="1"/>
    <col min="7" max="7" width="12.77734375" style="1" customWidth="1"/>
    <col min="8" max="8" width="9.6640625" style="1" bestFit="1" customWidth="1"/>
    <col min="9" max="16384" width="8.88671875" style="1"/>
  </cols>
  <sheetData>
    <row r="1" spans="1:7" ht="33" hidden="1" customHeight="1" thickBot="1" x14ac:dyDescent="0.2"/>
    <row r="2" spans="1:7" ht="47.25" customHeight="1" x14ac:dyDescent="0.15">
      <c r="A2" s="73" t="s">
        <v>21</v>
      </c>
      <c r="B2" s="74"/>
      <c r="C2" s="74"/>
      <c r="D2" s="74"/>
      <c r="E2" s="74"/>
      <c r="F2" s="74"/>
      <c r="G2" s="75"/>
    </row>
    <row r="3" spans="1:7" ht="20.100000000000001" customHeight="1" x14ac:dyDescent="0.15">
      <c r="A3" s="6"/>
      <c r="B3" s="7"/>
      <c r="C3" s="7"/>
      <c r="D3" s="7"/>
      <c r="E3" s="8"/>
      <c r="F3" s="27"/>
      <c r="G3" s="9"/>
    </row>
    <row r="4" spans="1:7" ht="22.5" x14ac:dyDescent="0.15">
      <c r="A4" s="76" t="s">
        <v>0</v>
      </c>
      <c r="B4" s="77"/>
      <c r="C4" s="77"/>
      <c r="D4" s="77"/>
      <c r="E4" s="77"/>
      <c r="F4" s="77"/>
      <c r="G4" s="78"/>
    </row>
    <row r="5" spans="1:7" ht="20.100000000000001" customHeight="1" x14ac:dyDescent="0.15">
      <c r="A5" s="70" t="s">
        <v>1</v>
      </c>
      <c r="B5" s="71"/>
      <c r="C5" s="71"/>
      <c r="D5" s="71"/>
      <c r="E5" s="71"/>
      <c r="F5" s="71"/>
      <c r="G5" s="72"/>
    </row>
    <row r="6" spans="1:7" ht="35.1" customHeight="1" x14ac:dyDescent="0.15">
      <c r="A6" s="79" t="s">
        <v>2</v>
      </c>
      <c r="B6" s="80"/>
      <c r="C6" s="80"/>
      <c r="D6" s="80"/>
      <c r="E6" s="61" t="s">
        <v>3</v>
      </c>
      <c r="F6" s="28" t="s">
        <v>4</v>
      </c>
      <c r="G6" s="10" t="s">
        <v>5</v>
      </c>
    </row>
    <row r="7" spans="1:7" ht="35.1" customHeight="1" x14ac:dyDescent="0.15">
      <c r="A7" s="81" t="s">
        <v>6</v>
      </c>
      <c r="B7" s="82"/>
      <c r="C7" s="82"/>
      <c r="D7" s="82"/>
      <c r="E7" s="11">
        <f>SUM(E8:E10)</f>
        <v>14</v>
      </c>
      <c r="F7" s="29">
        <f>SUM(F8:F10)</f>
        <v>2049750</v>
      </c>
      <c r="G7" s="12"/>
    </row>
    <row r="8" spans="1:7" ht="35.1" customHeight="1" x14ac:dyDescent="0.15">
      <c r="A8" s="65" t="s">
        <v>7</v>
      </c>
      <c r="B8" s="66"/>
      <c r="C8" s="66"/>
      <c r="D8" s="66"/>
      <c r="E8" s="13">
        <v>12</v>
      </c>
      <c r="F8" s="30">
        <f>F16</f>
        <v>1919750</v>
      </c>
      <c r="G8" s="14"/>
    </row>
    <row r="9" spans="1:7" ht="35.1" customHeight="1" x14ac:dyDescent="0.15">
      <c r="A9" s="65" t="s">
        <v>8</v>
      </c>
      <c r="B9" s="66"/>
      <c r="C9" s="66"/>
      <c r="D9" s="66"/>
      <c r="E9" s="13">
        <v>2</v>
      </c>
      <c r="F9" s="30">
        <f>F29</f>
        <v>130000</v>
      </c>
      <c r="G9" s="14"/>
    </row>
    <row r="10" spans="1:7" ht="35.1" customHeight="1" x14ac:dyDescent="0.15">
      <c r="A10" s="65" t="s">
        <v>9</v>
      </c>
      <c r="B10" s="66"/>
      <c r="C10" s="66"/>
      <c r="D10" s="66"/>
      <c r="E10" s="13">
        <v>0</v>
      </c>
      <c r="F10" s="30">
        <f>F32</f>
        <v>0</v>
      </c>
      <c r="G10" s="14"/>
    </row>
    <row r="11" spans="1:7" ht="20.100000000000001" customHeight="1" x14ac:dyDescent="0.15">
      <c r="A11" s="15"/>
      <c r="B11" s="16"/>
      <c r="C11" s="16"/>
      <c r="D11" s="16"/>
      <c r="E11" s="17"/>
      <c r="F11" s="31"/>
      <c r="G11" s="18"/>
    </row>
    <row r="12" spans="1:7" s="2" customFormat="1" ht="22.5" x14ac:dyDescent="0.15">
      <c r="A12" s="67" t="s">
        <v>10</v>
      </c>
      <c r="B12" s="68"/>
      <c r="C12" s="68"/>
      <c r="D12" s="68"/>
      <c r="E12" s="68"/>
      <c r="F12" s="68"/>
      <c r="G12" s="69"/>
    </row>
    <row r="13" spans="1:7" ht="20.100000000000001" customHeight="1" x14ac:dyDescent="0.15">
      <c r="A13" s="70" t="s">
        <v>1</v>
      </c>
      <c r="B13" s="71"/>
      <c r="C13" s="71"/>
      <c r="D13" s="71"/>
      <c r="E13" s="71"/>
      <c r="F13" s="71"/>
      <c r="G13" s="72"/>
    </row>
    <row r="14" spans="1:7" ht="35.1" customHeight="1" x14ac:dyDescent="0.15">
      <c r="A14" s="52" t="s">
        <v>11</v>
      </c>
      <c r="B14" s="53" t="s">
        <v>18</v>
      </c>
      <c r="C14" s="53" t="s">
        <v>19</v>
      </c>
      <c r="D14" s="53" t="s">
        <v>12</v>
      </c>
      <c r="E14" s="61" t="s">
        <v>17</v>
      </c>
      <c r="F14" s="28" t="s">
        <v>4</v>
      </c>
      <c r="G14" s="10" t="s">
        <v>16</v>
      </c>
    </row>
    <row r="15" spans="1:7" ht="35.1" customHeight="1" x14ac:dyDescent="0.15">
      <c r="A15" s="54" t="s">
        <v>6</v>
      </c>
      <c r="B15" s="55"/>
      <c r="C15" s="55"/>
      <c r="D15" s="44">
        <v>14</v>
      </c>
      <c r="E15" s="44"/>
      <c r="F15" s="32">
        <f>F16+F29+F32</f>
        <v>2049750</v>
      </c>
      <c r="G15" s="12"/>
    </row>
    <row r="16" spans="1:7" ht="31.5" customHeight="1" x14ac:dyDescent="0.15">
      <c r="A16" s="19" t="s">
        <v>13</v>
      </c>
      <c r="B16" s="20"/>
      <c r="C16" s="20"/>
      <c r="D16" s="40">
        <v>12</v>
      </c>
      <c r="E16" s="86"/>
      <c r="F16" s="33">
        <f>SUM(F17:F28)</f>
        <v>1919750</v>
      </c>
      <c r="G16" s="21"/>
    </row>
    <row r="17" spans="1:9" ht="31.5" customHeight="1" x14ac:dyDescent="0.15">
      <c r="A17" s="39" t="s">
        <v>14</v>
      </c>
      <c r="B17" s="62" t="s">
        <v>27</v>
      </c>
      <c r="C17" s="60">
        <v>0.68055555555555547</v>
      </c>
      <c r="D17" s="63" t="s">
        <v>57</v>
      </c>
      <c r="E17" s="50" t="s">
        <v>55</v>
      </c>
      <c r="F17" s="64">
        <v>49950</v>
      </c>
      <c r="G17" s="24" t="s">
        <v>49</v>
      </c>
    </row>
    <row r="18" spans="1:9" ht="31.5" customHeight="1" x14ac:dyDescent="0.15">
      <c r="A18" s="39" t="s">
        <v>14</v>
      </c>
      <c r="B18" s="62" t="s">
        <v>28</v>
      </c>
      <c r="C18" s="60">
        <v>0.51666666666666672</v>
      </c>
      <c r="D18" s="63" t="s">
        <v>38</v>
      </c>
      <c r="E18" s="50">
        <v>4</v>
      </c>
      <c r="F18" s="64">
        <v>88000</v>
      </c>
      <c r="G18" s="24" t="s">
        <v>50</v>
      </c>
    </row>
    <row r="19" spans="1:9" ht="31.5" customHeight="1" x14ac:dyDescent="0.15">
      <c r="A19" s="39" t="s">
        <v>14</v>
      </c>
      <c r="B19" s="62" t="s">
        <v>29</v>
      </c>
      <c r="C19" s="60">
        <v>0.65902777777777777</v>
      </c>
      <c r="D19" s="63" t="s">
        <v>39</v>
      </c>
      <c r="E19" s="50" t="s">
        <v>55</v>
      </c>
      <c r="F19" s="64">
        <v>400000</v>
      </c>
      <c r="G19" s="24" t="s">
        <v>51</v>
      </c>
    </row>
    <row r="20" spans="1:9" ht="31.5" customHeight="1" x14ac:dyDescent="0.15">
      <c r="A20" s="39" t="s">
        <v>14</v>
      </c>
      <c r="B20" s="62" t="s">
        <v>30</v>
      </c>
      <c r="C20" s="60">
        <v>0.87152777777777779</v>
      </c>
      <c r="D20" s="63" t="s">
        <v>40</v>
      </c>
      <c r="E20" s="50">
        <v>15</v>
      </c>
      <c r="F20" s="64">
        <v>264000</v>
      </c>
      <c r="G20" s="24" t="s">
        <v>52</v>
      </c>
    </row>
    <row r="21" spans="1:9" ht="31.5" customHeight="1" x14ac:dyDescent="0.15">
      <c r="A21" s="39" t="s">
        <v>14</v>
      </c>
      <c r="B21" s="62" t="s">
        <v>31</v>
      </c>
      <c r="C21" s="60">
        <v>0.63263888888888886</v>
      </c>
      <c r="D21" s="63" t="s">
        <v>41</v>
      </c>
      <c r="E21" s="50" t="s">
        <v>55</v>
      </c>
      <c r="F21" s="64">
        <v>250000</v>
      </c>
      <c r="G21" s="24" t="s">
        <v>51</v>
      </c>
    </row>
    <row r="22" spans="1:9" ht="31.5" customHeight="1" x14ac:dyDescent="0.15">
      <c r="A22" s="39" t="s">
        <v>14</v>
      </c>
      <c r="B22" s="62" t="s">
        <v>32</v>
      </c>
      <c r="C22" s="60">
        <v>0.5083333333333333</v>
      </c>
      <c r="D22" s="63" t="s">
        <v>42</v>
      </c>
      <c r="E22" s="50">
        <v>4</v>
      </c>
      <c r="F22" s="64">
        <v>105000</v>
      </c>
      <c r="G22" s="24" t="s">
        <v>25</v>
      </c>
    </row>
    <row r="23" spans="1:9" ht="31.5" customHeight="1" x14ac:dyDescent="0.15">
      <c r="A23" s="39" t="s">
        <v>14</v>
      </c>
      <c r="B23" s="62" t="s">
        <v>33</v>
      </c>
      <c r="C23" s="60">
        <v>0.51874999999999993</v>
      </c>
      <c r="D23" s="63" t="s">
        <v>43</v>
      </c>
      <c r="E23" s="50">
        <v>4</v>
      </c>
      <c r="F23" s="64">
        <v>77000</v>
      </c>
      <c r="G23" s="24" t="s">
        <v>53</v>
      </c>
    </row>
    <row r="24" spans="1:9" ht="31.5" customHeight="1" x14ac:dyDescent="0.15">
      <c r="A24" s="39" t="s">
        <v>14</v>
      </c>
      <c r="B24" s="62" t="s">
        <v>33</v>
      </c>
      <c r="C24" s="60">
        <v>0.58958333333333335</v>
      </c>
      <c r="D24" s="63" t="s">
        <v>44</v>
      </c>
      <c r="E24" s="50" t="s">
        <v>55</v>
      </c>
      <c r="F24" s="64">
        <v>450000</v>
      </c>
      <c r="G24" s="24" t="s">
        <v>51</v>
      </c>
    </row>
    <row r="25" spans="1:9" ht="31.5" customHeight="1" x14ac:dyDescent="0.15">
      <c r="A25" s="39" t="s">
        <v>14</v>
      </c>
      <c r="B25" s="62" t="s">
        <v>34</v>
      </c>
      <c r="C25" s="60">
        <v>0.76597222222222217</v>
      </c>
      <c r="D25" s="63" t="s">
        <v>45</v>
      </c>
      <c r="E25" s="50">
        <v>3</v>
      </c>
      <c r="F25" s="64">
        <v>31000</v>
      </c>
      <c r="G25" s="24" t="s">
        <v>54</v>
      </c>
    </row>
    <row r="26" spans="1:9" ht="31.5" customHeight="1" x14ac:dyDescent="0.15">
      <c r="A26" s="39" t="s">
        <v>14</v>
      </c>
      <c r="B26" s="49" t="s">
        <v>35</v>
      </c>
      <c r="C26" s="60">
        <v>0.51666666666666672</v>
      </c>
      <c r="D26" s="47" t="s">
        <v>46</v>
      </c>
      <c r="E26" s="50">
        <v>3</v>
      </c>
      <c r="F26" s="57">
        <v>45000</v>
      </c>
      <c r="G26" s="24" t="s">
        <v>25</v>
      </c>
    </row>
    <row r="27" spans="1:9" ht="31.5" customHeight="1" x14ac:dyDescent="0.15">
      <c r="A27" s="39" t="s">
        <v>14</v>
      </c>
      <c r="B27" s="49" t="s">
        <v>36</v>
      </c>
      <c r="C27" s="60">
        <v>0.5083333333333333</v>
      </c>
      <c r="D27" s="56" t="s">
        <v>47</v>
      </c>
      <c r="E27" s="50">
        <v>4</v>
      </c>
      <c r="F27" s="57">
        <v>95000</v>
      </c>
      <c r="G27" s="24" t="s">
        <v>25</v>
      </c>
    </row>
    <row r="28" spans="1:9" ht="31.5" customHeight="1" x14ac:dyDescent="0.15">
      <c r="A28" s="39" t="s">
        <v>14</v>
      </c>
      <c r="B28" s="49" t="s">
        <v>37</v>
      </c>
      <c r="C28" s="60">
        <v>0.51666666666666672</v>
      </c>
      <c r="D28" s="56" t="s">
        <v>48</v>
      </c>
      <c r="E28" s="50">
        <v>4</v>
      </c>
      <c r="F28" s="57">
        <v>64800</v>
      </c>
      <c r="G28" s="24" t="s">
        <v>25</v>
      </c>
    </row>
    <row r="29" spans="1:9" ht="31.5" customHeight="1" x14ac:dyDescent="0.15">
      <c r="A29" s="19" t="s">
        <v>13</v>
      </c>
      <c r="B29" s="20"/>
      <c r="C29" s="45"/>
      <c r="D29" s="41">
        <v>2</v>
      </c>
      <c r="E29" s="86"/>
      <c r="F29" s="35">
        <f>SUM(F30:F31)</f>
        <v>130000</v>
      </c>
      <c r="G29" s="21"/>
    </row>
    <row r="30" spans="1:9" ht="31.5" customHeight="1" x14ac:dyDescent="0.15">
      <c r="A30" s="22" t="s">
        <v>15</v>
      </c>
      <c r="B30" s="62" t="s">
        <v>22</v>
      </c>
      <c r="C30" s="48">
        <v>0.50763888888888886</v>
      </c>
      <c r="D30" s="83" t="s">
        <v>24</v>
      </c>
      <c r="E30" s="50">
        <v>4</v>
      </c>
      <c r="F30" s="84">
        <v>60000</v>
      </c>
      <c r="G30" s="24" t="s">
        <v>25</v>
      </c>
    </row>
    <row r="31" spans="1:9" s="3" customFormat="1" ht="31.5" customHeight="1" x14ac:dyDescent="0.15">
      <c r="A31" s="22" t="s">
        <v>15</v>
      </c>
      <c r="B31" s="38" t="s">
        <v>23</v>
      </c>
      <c r="C31" s="48">
        <v>0.53125</v>
      </c>
      <c r="D31" s="43" t="s">
        <v>24</v>
      </c>
      <c r="E31" s="50">
        <v>4</v>
      </c>
      <c r="F31" s="34">
        <v>70000</v>
      </c>
      <c r="G31" s="25" t="s">
        <v>26</v>
      </c>
      <c r="I31" s="5"/>
    </row>
    <row r="32" spans="1:9" ht="31.5" customHeight="1" x14ac:dyDescent="0.15">
      <c r="A32" s="19" t="s">
        <v>13</v>
      </c>
      <c r="B32" s="20"/>
      <c r="C32" s="45"/>
      <c r="D32" s="41">
        <v>0</v>
      </c>
      <c r="E32" s="86"/>
      <c r="F32" s="33">
        <f>SUM(F33:F33)</f>
        <v>0</v>
      </c>
      <c r="G32" s="21"/>
    </row>
    <row r="33" spans="1:7" ht="31.5" customHeight="1" thickBot="1" x14ac:dyDescent="0.2">
      <c r="A33" s="23" t="s">
        <v>56</v>
      </c>
      <c r="B33" s="37"/>
      <c r="C33" s="46"/>
      <c r="D33" s="42" t="s">
        <v>20</v>
      </c>
      <c r="E33" s="51"/>
      <c r="F33" s="58"/>
      <c r="G33" s="59"/>
    </row>
    <row r="34" spans="1:7" x14ac:dyDescent="0.15">
      <c r="A34" s="4"/>
      <c r="B34" s="4"/>
      <c r="C34" s="4"/>
      <c r="D34" s="4"/>
      <c r="E34" s="87"/>
      <c r="F34" s="36"/>
      <c r="G34" s="4"/>
    </row>
    <row r="35" spans="1:7" x14ac:dyDescent="0.15">
      <c r="A35" s="4"/>
      <c r="B35" s="4"/>
      <c r="C35" s="4"/>
      <c r="D35" s="4"/>
      <c r="E35" s="87"/>
      <c r="F35" s="36"/>
      <c r="G35" s="4"/>
    </row>
  </sheetData>
  <mergeCells count="10">
    <mergeCell ref="A2:G2"/>
    <mergeCell ref="A4:G4"/>
    <mergeCell ref="A5:G5"/>
    <mergeCell ref="A6:D6"/>
    <mergeCell ref="A7:D7"/>
    <mergeCell ref="A8:D8"/>
    <mergeCell ref="A9:D9"/>
    <mergeCell ref="A10:D10"/>
    <mergeCell ref="A12:G12"/>
    <mergeCell ref="A13:G13"/>
  </mergeCells>
  <phoneticPr fontId="2" type="noConversion"/>
  <printOptions horizontalCentered="1"/>
  <pageMargins left="0.31" right="0.35433070866141736" top="0.76" bottom="0.23622047244094491" header="0.55000000000000004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MFDS</dc:creator>
  <cp:lastModifiedBy>MFDS</cp:lastModifiedBy>
  <cp:lastPrinted>2016-02-11T09:32:21Z</cp:lastPrinted>
  <dcterms:created xsi:type="dcterms:W3CDTF">2014-09-25T01:44:55Z</dcterms:created>
  <dcterms:modified xsi:type="dcterms:W3CDTF">2022-01-13T01:34:41Z</dcterms:modified>
</cp:coreProperties>
</file>