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 화면\자료\지출업무\업추비 카드\2022년 업추비\"/>
    </mc:Choice>
  </mc:AlternateContent>
  <bookViews>
    <workbookView xWindow="480" yWindow="120" windowWidth="18255" windowHeight="12210"/>
  </bookViews>
  <sheets>
    <sheet name="업무추진비" sheetId="1" r:id="rId1"/>
  </sheets>
  <calcPr calcId="162913"/>
</workbook>
</file>

<file path=xl/calcChain.xml><?xml version="1.0" encoding="utf-8"?>
<calcChain xmlns="http://schemas.openxmlformats.org/spreadsheetml/2006/main">
  <c r="F15" i="1" l="1"/>
  <c r="F16" i="1"/>
  <c r="F23" i="1" l="1"/>
  <c r="E10" i="1" l="1"/>
  <c r="E9" i="1"/>
  <c r="E8" i="1"/>
  <c r="F25" i="1" l="1"/>
  <c r="F9" i="1" l="1"/>
  <c r="F10" i="1" l="1"/>
  <c r="E7" i="1"/>
  <c r="D15" i="1" s="1"/>
  <c r="F8" i="1" l="1"/>
  <c r="F7" i="1" s="1"/>
</calcChain>
</file>

<file path=xl/sharedStrings.xml><?xml version="1.0" encoding="utf-8"?>
<sst xmlns="http://schemas.openxmlformats.org/spreadsheetml/2006/main" count="57" uniqueCount="47">
  <si>
    <t xml:space="preserve">1. 유형별 집행내역  </t>
    <phoneticPr fontId="2" type="noConversion"/>
  </si>
  <si>
    <t>(단위 : 원)</t>
    <phoneticPr fontId="2" type="noConversion"/>
  </si>
  <si>
    <t>구    분</t>
    <phoneticPr fontId="2" type="noConversion"/>
  </si>
  <si>
    <t>건 수</t>
  </si>
  <si>
    <t>금 액</t>
  </si>
  <si>
    <t>비고</t>
    <phoneticPr fontId="2" type="noConversion"/>
  </si>
  <si>
    <t>계</t>
  </si>
  <si>
    <t>① 주요정책 추진회의 ․ 행사</t>
  </si>
  <si>
    <t>② 대민․대유기관 업무협의 및 간담회</t>
    <phoneticPr fontId="2" type="noConversion"/>
  </si>
  <si>
    <t>2. 세부내역</t>
  </si>
  <si>
    <t>구 분</t>
  </si>
  <si>
    <t>내 역</t>
  </si>
  <si>
    <t>소  계</t>
  </si>
  <si>
    <t>주요정책 추진회의․행사</t>
    <phoneticPr fontId="2" type="noConversion"/>
  </si>
  <si>
    <t>대민, 대유관기관
업무협의 및 간담회</t>
    <phoneticPr fontId="2" type="noConversion"/>
  </si>
  <si>
    <t>사용처</t>
    <phoneticPr fontId="2" type="noConversion"/>
  </si>
  <si>
    <t>인원</t>
    <phoneticPr fontId="2" type="noConversion"/>
  </si>
  <si>
    <t>사용일자</t>
    <phoneticPr fontId="2" type="noConversion"/>
  </si>
  <si>
    <t>사용시간</t>
    <phoneticPr fontId="2" type="noConversion"/>
  </si>
  <si>
    <t>직원간담회 등</t>
    <phoneticPr fontId="2" type="noConversion"/>
  </si>
  <si>
    <t>③ 직원 간담회 등</t>
    <phoneticPr fontId="2" type="noConversion"/>
  </si>
  <si>
    <t>2022년 12월분 업무추진비 집행내역</t>
    <phoneticPr fontId="2" type="noConversion"/>
  </si>
  <si>
    <t>12.1.</t>
    <phoneticPr fontId="2" type="noConversion"/>
  </si>
  <si>
    <t>삼겹살잔치집</t>
    <phoneticPr fontId="2" type="noConversion"/>
  </si>
  <si>
    <t>12.12.</t>
    <phoneticPr fontId="2" type="noConversion"/>
  </si>
  <si>
    <t>26명</t>
    <phoneticPr fontId="2" type="noConversion"/>
  </si>
  <si>
    <t>행복한식당</t>
    <phoneticPr fontId="2" type="noConversion"/>
  </si>
  <si>
    <t>시험분석센터 공무직 소통간담회</t>
    <phoneticPr fontId="2" type="noConversion"/>
  </si>
  <si>
    <t>12.13.</t>
  </si>
  <si>
    <t>행정동 공무직 소통간담회</t>
    <phoneticPr fontId="2" type="noConversion"/>
  </si>
  <si>
    <t>13명</t>
    <phoneticPr fontId="2" type="noConversion"/>
  </si>
  <si>
    <t>언양닭칼국수</t>
    <phoneticPr fontId="2" type="noConversion"/>
  </si>
  <si>
    <t>12.6.</t>
    <phoneticPr fontId="2" type="noConversion"/>
  </si>
  <si>
    <t>16명</t>
    <phoneticPr fontId="2" type="noConversion"/>
  </si>
  <si>
    <t>마조레</t>
    <phoneticPr fontId="2" type="noConversion"/>
  </si>
  <si>
    <t>인사제도 개선방안 관련 직원간담회</t>
    <phoneticPr fontId="2" type="noConversion"/>
  </si>
  <si>
    <t>간부진 간담회</t>
    <phoneticPr fontId="2" type="noConversion"/>
  </si>
  <si>
    <t>12.20.</t>
    <phoneticPr fontId="2" type="noConversion"/>
  </si>
  <si>
    <t>23년도 수입관리과 업무계획 수립을 위한 업무협의</t>
    <phoneticPr fontId="2" type="noConversion"/>
  </si>
  <si>
    <t>돈방림</t>
    <phoneticPr fontId="2" type="noConversion"/>
  </si>
  <si>
    <t>12.22.</t>
    <phoneticPr fontId="2" type="noConversion"/>
  </si>
  <si>
    <t>23년도 업무계획 수립을 위한 간담회</t>
    <phoneticPr fontId="2" type="noConversion"/>
  </si>
  <si>
    <t>10명</t>
    <phoneticPr fontId="2" type="noConversion"/>
  </si>
  <si>
    <t>멧집찌개</t>
    <phoneticPr fontId="2" type="noConversion"/>
  </si>
  <si>
    <t>12.16.</t>
    <phoneticPr fontId="2" type="noConversion"/>
  </si>
  <si>
    <t>26명</t>
    <phoneticPr fontId="2" type="noConversion"/>
  </si>
  <si>
    <t>축산물 안전관리 등 유관기관 협의회 관련 다과 구매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</si>
</sst>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_ "/>
    <numFmt numFmtId="177" formatCode="?&quot;건&quot;"/>
    <numFmt numFmtId="178" formatCode="#,##0;[Red]#,##0"/>
    <numFmt numFmtId="179" formatCode="?&quot;명&quot;"/>
  </numFmts>
  <fonts count="1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11"/>
      <name val="굴림체"/>
      <family val="3"/>
      <charset val="129"/>
    </font>
    <font>
      <b/>
      <sz val="24"/>
      <name val="굴림체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76" fontId="9" fillId="3" borderId="10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178" fontId="0" fillId="0" borderId="0" xfId="0" applyNumberFormat="1" applyFont="1" applyBorder="1">
      <alignment vertical="center"/>
    </xf>
    <xf numFmtId="178" fontId="5" fillId="0" borderId="0" xfId="1" applyNumberFormat="1" applyFont="1" applyBorder="1" applyAlignment="1">
      <alignment horizontal="right" vertical="center" wrapText="1"/>
    </xf>
    <xf numFmtId="178" fontId="9" fillId="2" borderId="10" xfId="0" applyNumberFormat="1" applyFont="1" applyFill="1" applyBorder="1" applyAlignment="1">
      <alignment horizontal="center" vertical="center" wrapText="1"/>
    </xf>
    <xf numFmtId="178" fontId="9" fillId="3" borderId="10" xfId="1" applyNumberFormat="1" applyFont="1" applyFill="1" applyBorder="1" applyAlignment="1">
      <alignment horizontal="right" vertical="center" wrapText="1"/>
    </xf>
    <xf numFmtId="178" fontId="6" fillId="0" borderId="10" xfId="1" applyNumberFormat="1" applyFont="1" applyBorder="1" applyAlignment="1">
      <alignment horizontal="right" vertical="center" wrapText="1"/>
    </xf>
    <xf numFmtId="178" fontId="5" fillId="0" borderId="13" xfId="1" applyNumberFormat="1" applyFont="1" applyBorder="1" applyAlignment="1">
      <alignment horizontal="right" vertical="center" wrapText="1"/>
    </xf>
    <xf numFmtId="178" fontId="9" fillId="3" borderId="10" xfId="0" applyNumberFormat="1" applyFont="1" applyFill="1" applyBorder="1" applyAlignment="1">
      <alignment vertical="center" wrapText="1"/>
    </xf>
    <xf numFmtId="178" fontId="6" fillId="4" borderId="10" xfId="0" applyNumberFormat="1" applyFont="1" applyFill="1" applyBorder="1" applyAlignment="1">
      <alignment horizontal="right" vertical="center" wrapText="1"/>
    </xf>
    <xf numFmtId="178" fontId="6" fillId="4" borderId="10" xfId="0" applyNumberFormat="1" applyFont="1" applyFill="1" applyBorder="1" applyAlignment="1">
      <alignment vertical="center" wrapText="1"/>
    </xf>
    <xf numFmtId="178" fontId="5" fillId="0" borderId="0" xfId="0" applyNumberFormat="1" applyFont="1" applyBorder="1">
      <alignment vertical="center"/>
    </xf>
    <xf numFmtId="49" fontId="6" fillId="0" borderId="21" xfId="2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177" fontId="6" fillId="4" borderId="10" xfId="0" applyNumberFormat="1" applyFont="1" applyFill="1" applyBorder="1" applyAlignment="1">
      <alignment horizontal="center" vertical="center" wrapText="1"/>
    </xf>
    <xf numFmtId="177" fontId="6" fillId="4" borderId="15" xfId="0" applyNumberFormat="1" applyFont="1" applyFill="1" applyBorder="1" applyAlignment="1">
      <alignment horizontal="center" vertical="center" wrapText="1"/>
    </xf>
    <xf numFmtId="49" fontId="6" fillId="0" borderId="20" xfId="2" quotePrefix="1" applyNumberFormat="1" applyFont="1" applyFill="1" applyBorder="1" applyAlignment="1">
      <alignment horizontal="center" vertical="center"/>
    </xf>
    <xf numFmtId="177" fontId="9" fillId="3" borderId="10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49" fontId="6" fillId="0" borderId="20" xfId="2" applyNumberFormat="1" applyFont="1" applyFill="1" applyBorder="1" applyAlignment="1">
      <alignment horizontal="center" vertical="center"/>
    </xf>
    <xf numFmtId="179" fontId="6" fillId="5" borderId="10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178" fontId="6" fillId="5" borderId="10" xfId="0" applyNumberFormat="1" applyFont="1" applyFill="1" applyBorder="1" applyAlignment="1">
      <alignment horizontal="right" vertical="center" wrapText="1"/>
    </xf>
    <xf numFmtId="177" fontId="6" fillId="5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9" fontId="6" fillId="4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9" fontId="6" fillId="5" borderId="21" xfId="0" applyNumberFormat="1" applyFont="1" applyFill="1" applyBorder="1" applyAlignment="1">
      <alignment horizontal="center" vertical="center" wrapText="1"/>
    </xf>
    <xf numFmtId="3" fontId="6" fillId="5" borderId="21" xfId="2" applyNumberFormat="1" applyFont="1" applyFill="1" applyBorder="1" applyAlignment="1">
      <alignment horizontal="right" vertical="center"/>
    </xf>
    <xf numFmtId="0" fontId="6" fillId="5" borderId="22" xfId="0" applyFont="1" applyFill="1" applyBorder="1" applyAlignment="1">
      <alignment horizontal="center" vertical="center" wrapText="1"/>
    </xf>
    <xf numFmtId="20" fontId="6" fillId="0" borderId="15" xfId="0" applyNumberFormat="1" applyFont="1" applyBorder="1" applyAlignment="1">
      <alignment horizontal="center" vertical="center"/>
    </xf>
    <xf numFmtId="0" fontId="0" fillId="5" borderId="0" xfId="0" applyFont="1" applyFill="1" applyBorder="1">
      <alignment vertical="center"/>
    </xf>
    <xf numFmtId="20" fontId="6" fillId="0" borderId="10" xfId="0" applyNumberFormat="1" applyFont="1" applyBorder="1" applyAlignment="1">
      <alignment horizontal="center" vertical="center"/>
    </xf>
    <xf numFmtId="177" fontId="6" fillId="5" borderId="10" xfId="0" quotePrefix="1" applyNumberFormat="1" applyFont="1" applyFill="1" applyBorder="1" applyAlignment="1">
      <alignment horizontal="center" vertical="center" wrapText="1"/>
    </xf>
    <xf numFmtId="177" fontId="6" fillId="5" borderId="15" xfId="0" quotePrefix="1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8" fillId="0" borderId="5" xfId="0" applyFont="1" applyBorder="1" applyAlignment="1">
      <alignment horizontal="justify" vertical="center"/>
    </xf>
  </cellXfs>
  <cellStyles count="14">
    <cellStyle name="쉼표 [0]" xfId="1" builtinId="6"/>
    <cellStyle name="표준" xfId="0" builtinId="0"/>
    <cellStyle name="표준 10" xfId="3"/>
    <cellStyle name="표준 11" xfId="4"/>
    <cellStyle name="표준 14" xfId="5"/>
    <cellStyle name="표준 17" xfId="6"/>
    <cellStyle name="표준 2" xfId="7"/>
    <cellStyle name="표준 22" xfId="8"/>
    <cellStyle name="표준 24" xfId="9"/>
    <cellStyle name="표준 25 2" xfId="10"/>
    <cellStyle name="표준 3" xfId="11"/>
    <cellStyle name="표준 4" xfId="12"/>
    <cellStyle name="표준 5" xfId="2"/>
    <cellStyle name="표준 6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G28"/>
  <sheetViews>
    <sheetView tabSelected="1" topLeftCell="A2" zoomScale="85" zoomScaleNormal="85" zoomScaleSheetLayoutView="115" workbookViewId="0">
      <selection activeCell="A2" sqref="A2:G2"/>
    </sheetView>
  </sheetViews>
  <sheetFormatPr defaultRowHeight="13.5" x14ac:dyDescent="0.15"/>
  <cols>
    <col min="1" max="1" width="21.33203125" style="1" customWidth="1"/>
    <col min="2" max="2" width="9.77734375" style="1" customWidth="1"/>
    <col min="3" max="3" width="10.77734375" style="1" customWidth="1"/>
    <col min="4" max="4" width="43.109375" style="1" customWidth="1"/>
    <col min="5" max="5" width="9.33203125" style="50" customWidth="1"/>
    <col min="6" max="6" width="11.33203125" style="23" customWidth="1"/>
    <col min="7" max="7" width="12.77734375" style="1" customWidth="1"/>
    <col min="8" max="8" width="9.6640625" style="1" bestFit="1" customWidth="1"/>
    <col min="9" max="16384" width="8.88671875" style="1"/>
  </cols>
  <sheetData>
    <row r="1" spans="1:7" ht="33" hidden="1" customHeight="1" thickBot="1" x14ac:dyDescent="0.2"/>
    <row r="2" spans="1:7" ht="47.25" customHeight="1" x14ac:dyDescent="0.15">
      <c r="A2" s="61" t="s">
        <v>21</v>
      </c>
      <c r="B2" s="62"/>
      <c r="C2" s="62"/>
      <c r="D2" s="62"/>
      <c r="E2" s="62"/>
      <c r="F2" s="62"/>
      <c r="G2" s="63"/>
    </row>
    <row r="3" spans="1:7" ht="20.100000000000001" customHeight="1" x14ac:dyDescent="0.15">
      <c r="A3" s="4">
        <v>3</v>
      </c>
      <c r="B3" s="5"/>
      <c r="C3" s="5"/>
      <c r="D3" s="5"/>
      <c r="E3" s="6"/>
      <c r="F3" s="24"/>
      <c r="G3" s="7"/>
    </row>
    <row r="4" spans="1:7" ht="22.5" x14ac:dyDescent="0.15">
      <c r="A4" s="64" t="s">
        <v>0</v>
      </c>
      <c r="B4" s="65"/>
      <c r="C4" s="65"/>
      <c r="D4" s="65"/>
      <c r="E4" s="65"/>
      <c r="F4" s="65"/>
      <c r="G4" s="66"/>
    </row>
    <row r="5" spans="1:7" ht="20.100000000000001" customHeight="1" x14ac:dyDescent="0.15">
      <c r="A5" s="67" t="s">
        <v>1</v>
      </c>
      <c r="B5" s="68"/>
      <c r="C5" s="68"/>
      <c r="D5" s="68"/>
      <c r="E5" s="68"/>
      <c r="F5" s="68"/>
      <c r="G5" s="69"/>
    </row>
    <row r="6" spans="1:7" ht="35.1" customHeight="1" x14ac:dyDescent="0.15">
      <c r="A6" s="70" t="s">
        <v>2</v>
      </c>
      <c r="B6" s="71"/>
      <c r="C6" s="71"/>
      <c r="D6" s="71"/>
      <c r="E6" s="46" t="s">
        <v>3</v>
      </c>
      <c r="F6" s="25" t="s">
        <v>4</v>
      </c>
      <c r="G6" s="8" t="s">
        <v>5</v>
      </c>
    </row>
    <row r="7" spans="1:7" ht="35.1" customHeight="1" x14ac:dyDescent="0.15">
      <c r="A7" s="72" t="s">
        <v>6</v>
      </c>
      <c r="B7" s="73"/>
      <c r="C7" s="73"/>
      <c r="D7" s="73"/>
      <c r="E7" s="9">
        <f>SUM(E8:E10)</f>
        <v>7</v>
      </c>
      <c r="F7" s="26">
        <f>SUM(F8:F10)</f>
        <v>1299960</v>
      </c>
      <c r="G7" s="10"/>
    </row>
    <row r="8" spans="1:7" ht="35.1" customHeight="1" x14ac:dyDescent="0.15">
      <c r="A8" s="74" t="s">
        <v>7</v>
      </c>
      <c r="B8" s="75"/>
      <c r="C8" s="75"/>
      <c r="D8" s="75"/>
      <c r="E8" s="11">
        <f>D16</f>
        <v>6</v>
      </c>
      <c r="F8" s="27">
        <f>F16</f>
        <v>1180000</v>
      </c>
      <c r="G8" s="12"/>
    </row>
    <row r="9" spans="1:7" ht="35.1" customHeight="1" x14ac:dyDescent="0.15">
      <c r="A9" s="74" t="s">
        <v>8</v>
      </c>
      <c r="B9" s="75"/>
      <c r="C9" s="75"/>
      <c r="D9" s="75"/>
      <c r="E9" s="11">
        <f>D23</f>
        <v>1</v>
      </c>
      <c r="F9" s="27">
        <f>F23</f>
        <v>119960</v>
      </c>
      <c r="G9" s="12"/>
    </row>
    <row r="10" spans="1:7" ht="35.1" customHeight="1" x14ac:dyDescent="0.15">
      <c r="A10" s="74" t="s">
        <v>20</v>
      </c>
      <c r="B10" s="75"/>
      <c r="C10" s="75"/>
      <c r="D10" s="75"/>
      <c r="E10" s="11">
        <f>D25</f>
        <v>0</v>
      </c>
      <c r="F10" s="27">
        <f>F25</f>
        <v>0</v>
      </c>
      <c r="G10" s="12"/>
    </row>
    <row r="11" spans="1:7" ht="20.100000000000001" customHeight="1" x14ac:dyDescent="0.15">
      <c r="A11" s="13"/>
      <c r="B11" s="14"/>
      <c r="C11" s="14"/>
      <c r="D11" s="14"/>
      <c r="E11" s="15"/>
      <c r="F11" s="28"/>
      <c r="G11" s="16"/>
    </row>
    <row r="12" spans="1:7" s="2" customFormat="1" ht="22.5" x14ac:dyDescent="0.15">
      <c r="A12" s="76" t="s">
        <v>9</v>
      </c>
      <c r="B12" s="77"/>
      <c r="C12" s="77"/>
      <c r="D12" s="77"/>
      <c r="E12" s="77"/>
      <c r="F12" s="77"/>
      <c r="G12" s="78"/>
    </row>
    <row r="13" spans="1:7" ht="20.100000000000001" customHeight="1" x14ac:dyDescent="0.15">
      <c r="A13" s="67" t="s">
        <v>1</v>
      </c>
      <c r="B13" s="68"/>
      <c r="C13" s="68"/>
      <c r="D13" s="68"/>
      <c r="E13" s="68"/>
      <c r="F13" s="68"/>
      <c r="G13" s="69"/>
    </row>
    <row r="14" spans="1:7" ht="35.1" customHeight="1" x14ac:dyDescent="0.15">
      <c r="A14" s="42" t="s">
        <v>10</v>
      </c>
      <c r="B14" s="43" t="s">
        <v>17</v>
      </c>
      <c r="C14" s="43" t="s">
        <v>18</v>
      </c>
      <c r="D14" s="43" t="s">
        <v>11</v>
      </c>
      <c r="E14" s="46" t="s">
        <v>16</v>
      </c>
      <c r="F14" s="25" t="s">
        <v>4</v>
      </c>
      <c r="G14" s="8" t="s">
        <v>15</v>
      </c>
    </row>
    <row r="15" spans="1:7" ht="35.1" customHeight="1" x14ac:dyDescent="0.15">
      <c r="A15" s="44" t="s">
        <v>6</v>
      </c>
      <c r="B15" s="45"/>
      <c r="C15" s="45"/>
      <c r="D15" s="38">
        <f>E7</f>
        <v>7</v>
      </c>
      <c r="E15" s="38"/>
      <c r="F15" s="29">
        <f>F16+F23+F25</f>
        <v>1299960</v>
      </c>
      <c r="G15" s="10"/>
    </row>
    <row r="16" spans="1:7" ht="31.5" customHeight="1" x14ac:dyDescent="0.15">
      <c r="A16" s="17" t="s">
        <v>12</v>
      </c>
      <c r="B16" s="18"/>
      <c r="C16" s="18"/>
      <c r="D16" s="35">
        <v>6</v>
      </c>
      <c r="E16" s="51"/>
      <c r="F16" s="30">
        <f>SUM(F17:F22)</f>
        <v>1180000</v>
      </c>
      <c r="G16" s="19"/>
    </row>
    <row r="17" spans="1:7" ht="31.5" customHeight="1" x14ac:dyDescent="0.15">
      <c r="A17" s="34" t="s">
        <v>13</v>
      </c>
      <c r="B17" s="47" t="s">
        <v>22</v>
      </c>
      <c r="C17" s="56">
        <v>0.80208333333333337</v>
      </c>
      <c r="D17" s="60" t="s">
        <v>36</v>
      </c>
      <c r="E17" s="41">
        <v>12</v>
      </c>
      <c r="F17" s="48">
        <v>238000</v>
      </c>
      <c r="G17" s="22" t="s">
        <v>23</v>
      </c>
    </row>
    <row r="18" spans="1:7" ht="31.5" customHeight="1" x14ac:dyDescent="0.15">
      <c r="A18" s="34" t="s">
        <v>13</v>
      </c>
      <c r="B18" s="47" t="s">
        <v>32</v>
      </c>
      <c r="C18" s="58">
        <v>0.52638888888888891</v>
      </c>
      <c r="D18" s="59" t="s">
        <v>35</v>
      </c>
      <c r="E18" s="41" t="s">
        <v>33</v>
      </c>
      <c r="F18" s="48">
        <v>240000</v>
      </c>
      <c r="G18" s="22" t="s">
        <v>34</v>
      </c>
    </row>
    <row r="19" spans="1:7" ht="31.5" customHeight="1" x14ac:dyDescent="0.15">
      <c r="A19" s="34" t="s">
        <v>13</v>
      </c>
      <c r="B19" s="47" t="s">
        <v>24</v>
      </c>
      <c r="C19" s="58">
        <v>0.52638888888888891</v>
      </c>
      <c r="D19" s="59" t="s">
        <v>27</v>
      </c>
      <c r="E19" s="41" t="s">
        <v>25</v>
      </c>
      <c r="F19" s="48">
        <v>253000</v>
      </c>
      <c r="G19" s="22" t="s">
        <v>26</v>
      </c>
    </row>
    <row r="20" spans="1:7" ht="31.5" customHeight="1" x14ac:dyDescent="0.15">
      <c r="A20" s="34" t="s">
        <v>13</v>
      </c>
      <c r="B20" s="47" t="s">
        <v>28</v>
      </c>
      <c r="C20" s="58">
        <v>0.50486111111111109</v>
      </c>
      <c r="D20" s="59" t="s">
        <v>29</v>
      </c>
      <c r="E20" s="41" t="s">
        <v>30</v>
      </c>
      <c r="F20" s="48">
        <v>117000</v>
      </c>
      <c r="G20" s="22" t="s">
        <v>31</v>
      </c>
    </row>
    <row r="21" spans="1:7" ht="31.5" customHeight="1" x14ac:dyDescent="0.15">
      <c r="A21" s="34" t="s">
        <v>13</v>
      </c>
      <c r="B21" s="47" t="s">
        <v>37</v>
      </c>
      <c r="C21" s="58">
        <v>0.80694444444444446</v>
      </c>
      <c r="D21" s="59" t="s">
        <v>38</v>
      </c>
      <c r="E21" s="41">
        <v>10</v>
      </c>
      <c r="F21" s="48">
        <v>220000</v>
      </c>
      <c r="G21" s="22" t="s">
        <v>39</v>
      </c>
    </row>
    <row r="22" spans="1:7" ht="31.5" customHeight="1" x14ac:dyDescent="0.15">
      <c r="A22" s="34" t="s">
        <v>13</v>
      </c>
      <c r="B22" s="47" t="s">
        <v>40</v>
      </c>
      <c r="C22" s="58">
        <v>0.51666666666666672</v>
      </c>
      <c r="D22" s="59" t="s">
        <v>41</v>
      </c>
      <c r="E22" s="41" t="s">
        <v>42</v>
      </c>
      <c r="F22" s="48">
        <v>112000</v>
      </c>
      <c r="G22" s="22" t="s">
        <v>43</v>
      </c>
    </row>
    <row r="23" spans="1:7" ht="31.5" customHeight="1" x14ac:dyDescent="0.15">
      <c r="A23" s="17" t="s">
        <v>12</v>
      </c>
      <c r="B23" s="18"/>
      <c r="C23" s="39"/>
      <c r="D23" s="36">
        <v>1</v>
      </c>
      <c r="E23" s="51"/>
      <c r="F23" s="31">
        <f>SUM(F24:F24)</f>
        <v>119960</v>
      </c>
      <c r="G23" s="19"/>
    </row>
    <row r="24" spans="1:7" s="57" customFormat="1" ht="31.5" customHeight="1" x14ac:dyDescent="0.15">
      <c r="A24" s="20" t="s">
        <v>14</v>
      </c>
      <c r="B24" s="47" t="s">
        <v>44</v>
      </c>
      <c r="C24" s="56">
        <v>0.50486111111111109</v>
      </c>
      <c r="D24" s="49" t="s">
        <v>46</v>
      </c>
      <c r="E24" s="41" t="s">
        <v>45</v>
      </c>
      <c r="F24" s="48">
        <v>119960</v>
      </c>
      <c r="G24" s="22"/>
    </row>
    <row r="25" spans="1:7" ht="31.5" customHeight="1" x14ac:dyDescent="0.15">
      <c r="A25" s="17" t="s">
        <v>12</v>
      </c>
      <c r="B25" s="18"/>
      <c r="C25" s="39"/>
      <c r="D25" s="36">
        <v>0</v>
      </c>
      <c r="E25" s="51"/>
      <c r="F25" s="30">
        <f>SUM(F26:F26)</f>
        <v>0</v>
      </c>
      <c r="G25" s="19"/>
    </row>
    <row r="26" spans="1:7" ht="31.5" customHeight="1" thickBot="1" x14ac:dyDescent="0.2">
      <c r="A26" s="21" t="s">
        <v>19</v>
      </c>
      <c r="B26" s="33"/>
      <c r="C26" s="40"/>
      <c r="D26" s="37"/>
      <c r="E26" s="53"/>
      <c r="F26" s="54"/>
      <c r="G26" s="55"/>
    </row>
    <row r="27" spans="1:7" x14ac:dyDescent="0.15">
      <c r="A27" s="3"/>
      <c r="B27" s="3"/>
      <c r="C27" s="3"/>
      <c r="D27" s="3"/>
      <c r="E27" s="52"/>
      <c r="F27" s="32"/>
      <c r="G27" s="3"/>
    </row>
    <row r="28" spans="1:7" x14ac:dyDescent="0.15">
      <c r="A28" s="3"/>
      <c r="B28" s="3"/>
      <c r="C28" s="3"/>
      <c r="D28" s="3"/>
      <c r="E28" s="52"/>
      <c r="F28" s="32"/>
      <c r="G28" s="3"/>
    </row>
  </sheetData>
  <mergeCells count="10">
    <mergeCell ref="A8:D8"/>
    <mergeCell ref="A9:D9"/>
    <mergeCell ref="A10:D10"/>
    <mergeCell ref="A12:G12"/>
    <mergeCell ref="A13:G13"/>
    <mergeCell ref="A2:G2"/>
    <mergeCell ref="A4:G4"/>
    <mergeCell ref="A5:G5"/>
    <mergeCell ref="A6:D6"/>
    <mergeCell ref="A7:D7"/>
  </mergeCells>
  <phoneticPr fontId="2" type="noConversion"/>
  <printOptions horizontalCentered="1"/>
  <pageMargins left="0.31" right="0.35433070866141736" top="0.76" bottom="0.23622047244094491" header="0.55000000000000004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MFDS</dc:creator>
  <cp:lastModifiedBy>MFDS</cp:lastModifiedBy>
  <cp:lastPrinted>2016-02-11T09:32:21Z</cp:lastPrinted>
  <dcterms:created xsi:type="dcterms:W3CDTF">2014-09-25T01:44:55Z</dcterms:created>
  <dcterms:modified xsi:type="dcterms:W3CDTF">2023-01-12T23:54:25Z</dcterms:modified>
</cp:coreProperties>
</file>